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\Odlight_6709\Docs\(1012)כפר יונה - חברה כלכלית\(1012_11_12)מולטימדיה\"/>
    </mc:Choice>
  </mc:AlternateContent>
  <xr:revisionPtr revIDLastSave="0" documentId="13_ncr:1_{3AD84EA3-F4B5-4767-80AA-886C2D6D1402}" xr6:coauthVersionLast="47" xr6:coauthVersionMax="47" xr10:uidLastSave="{00000000-0000-0000-0000-000000000000}"/>
  <bookViews>
    <workbookView xWindow="-120" yWindow="-120" windowWidth="29040" windowHeight="15840" xr2:uid="{AE0886CB-E3F6-4CC9-B3F0-C8E3A088197D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1" l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91" i="1" s="1"/>
  <c r="H100" i="1" s="1"/>
  <c r="H68" i="1"/>
  <c r="H67" i="1"/>
  <c r="H66" i="1"/>
  <c r="H65" i="1"/>
  <c r="H64" i="1"/>
  <c r="H63" i="1"/>
  <c r="H62" i="1"/>
  <c r="H61" i="1"/>
  <c r="H60" i="1"/>
  <c r="H69" i="1" s="1"/>
  <c r="H99" i="1" s="1"/>
  <c r="H57" i="1"/>
  <c r="H56" i="1"/>
  <c r="H55" i="1"/>
  <c r="H54" i="1"/>
  <c r="H53" i="1"/>
  <c r="H52" i="1"/>
  <c r="H51" i="1"/>
  <c r="H50" i="1"/>
  <c r="H49" i="1"/>
  <c r="H48" i="1"/>
  <c r="H45" i="1"/>
  <c r="H44" i="1"/>
  <c r="H43" i="1"/>
  <c r="H46" i="1" s="1"/>
  <c r="H97" i="1" s="1"/>
  <c r="H40" i="1"/>
  <c r="H39" i="1"/>
  <c r="H38" i="1"/>
  <c r="H37" i="1"/>
  <c r="H36" i="1"/>
  <c r="H35" i="1"/>
  <c r="H34" i="1"/>
  <c r="H33" i="1"/>
  <c r="H32" i="1"/>
  <c r="H31" i="1"/>
  <c r="H30" i="1"/>
  <c r="H29" i="1"/>
  <c r="H26" i="1"/>
  <c r="H25" i="1"/>
  <c r="H24" i="1"/>
  <c r="H23" i="1"/>
  <c r="H22" i="1"/>
  <c r="H21" i="1"/>
  <c r="H18" i="1"/>
  <c r="H17" i="1"/>
  <c r="H16" i="1"/>
  <c r="H15" i="1"/>
  <c r="H14" i="1"/>
  <c r="H13" i="1"/>
  <c r="H12" i="1"/>
  <c r="H11" i="1"/>
  <c r="H10" i="1"/>
  <c r="H9" i="1"/>
  <c r="H27" i="1" l="1"/>
  <c r="H95" i="1" s="1"/>
  <c r="H41" i="1"/>
  <c r="H96" i="1" s="1"/>
  <c r="H58" i="1"/>
  <c r="H98" i="1" s="1"/>
  <c r="H19" i="1"/>
  <c r="H94" i="1" s="1"/>
  <c r="H101" i="1" s="1"/>
  <c r="H102" i="1" s="1"/>
</calcChain>
</file>

<file path=xl/sharedStrings.xml><?xml version="1.0" encoding="utf-8"?>
<sst xmlns="http://schemas.openxmlformats.org/spreadsheetml/2006/main" count="166" uniqueCount="156">
  <si>
    <t xml:space="preserve">היכל התרבות כפר יונה </t>
  </si>
  <si>
    <t xml:space="preserve">מסמך 3 - כתב כמויות והצעת המחיר </t>
  </si>
  <si>
    <t>מס'</t>
  </si>
  <si>
    <t>פריט</t>
  </si>
  <si>
    <t xml:space="preserve">דגם מוצע </t>
  </si>
  <si>
    <t>כמות</t>
  </si>
  <si>
    <t>מחיר ליחידה לא מע"מ (במספרים )</t>
  </si>
  <si>
    <t xml:space="preserve">מחיר ליחידה לא מע"מ (במילים) </t>
  </si>
  <si>
    <t>סה"כ מחיר לסעיף לא כולל מע"מ</t>
  </si>
  <si>
    <t>1.1</t>
  </si>
  <si>
    <t xml:space="preserve">פרוססור לניהול מערכת AVB </t>
  </si>
  <si>
    <t>1.2</t>
  </si>
  <si>
    <t>2X 6.5" Line Array Speaker</t>
  </si>
  <si>
    <t>1.3</t>
  </si>
  <si>
    <t>18"  Sub Speaker</t>
  </si>
  <si>
    <t>1.4</t>
  </si>
  <si>
    <t>5"  Point Source Speaker</t>
  </si>
  <si>
    <t>1.5</t>
  </si>
  <si>
    <t>8"  Point Source Speaker</t>
  </si>
  <si>
    <t>1.6</t>
  </si>
  <si>
    <t>12"  Point Source Speaker</t>
  </si>
  <si>
    <t>1.7</t>
  </si>
  <si>
    <t>מגבר הספק 4 ערוצים +DSP ראשי TYPE-A</t>
  </si>
  <si>
    <t>1.8</t>
  </si>
  <si>
    <t>מגבר הספק 4 ערוצים +DSP משני TYPE-A</t>
  </si>
  <si>
    <t>1.9</t>
  </si>
  <si>
    <t>חיווט</t>
  </si>
  <si>
    <t>1.10</t>
  </si>
  <si>
    <t xml:space="preserve">התקנה </t>
  </si>
  <si>
    <t xml:space="preserve">סה"כ לא כולל מע"מ </t>
  </si>
  <si>
    <t>2.1</t>
  </si>
  <si>
    <t xml:space="preserve">מסך לד במידות :
רוחב :7מ'
גובה : 4 מ' 
28 מ"ר 
10% ספר 
=
31.00 מ"ר 
כולל קונס' + התקנה </t>
  </si>
  <si>
    <t>2.2</t>
  </si>
  <si>
    <t xml:space="preserve">בקר למסך לד </t>
  </si>
  <si>
    <t>2.3</t>
  </si>
  <si>
    <t xml:space="preserve">מסגרת למסך לד </t>
  </si>
  <si>
    <t>2.4</t>
  </si>
  <si>
    <t>Presentations 46" LCD display</t>
  </si>
  <si>
    <t>2.5</t>
  </si>
  <si>
    <t xml:space="preserve">מעמד במה למוניטור  </t>
  </si>
  <si>
    <t>2.6</t>
  </si>
  <si>
    <t xml:space="preserve">התקנה , חיווט , תכנות קומפלט </t>
  </si>
  <si>
    <t>3.1</t>
  </si>
  <si>
    <t>Main Frame Integrated Processor</t>
  </si>
  <si>
    <t>3.2</t>
  </si>
  <si>
    <t xml:space="preserve"> 8CH. Analog Input EX-IN- Integrated Processor</t>
  </si>
  <si>
    <t>3.3</t>
  </si>
  <si>
    <t xml:space="preserve"> 8CH. Analog Output EX-OUT- Integrated Processor</t>
  </si>
  <si>
    <t>3.4</t>
  </si>
  <si>
    <t xml:space="preserve"> Encoder - Integrated Processor</t>
  </si>
  <si>
    <t>3.5</t>
  </si>
  <si>
    <t xml:space="preserve"> Decoder - Integrated Processor</t>
  </si>
  <si>
    <t>3.6</t>
  </si>
  <si>
    <t xml:space="preserve"> Page Station - Integrated Processor</t>
  </si>
  <si>
    <t>3.7</t>
  </si>
  <si>
    <t>Touch Screen 10 "</t>
  </si>
  <si>
    <t>3.8</t>
  </si>
  <si>
    <t xml:space="preserve">Network Switches-24PORTS </t>
  </si>
  <si>
    <t>3.9</t>
  </si>
  <si>
    <t>Wall\Ceiling PTZ Camera</t>
  </si>
  <si>
    <t>3.10</t>
  </si>
  <si>
    <t>Access Point</t>
  </si>
  <si>
    <t>3.11</t>
  </si>
  <si>
    <t xml:space="preserve">Enterprise Gateway Router </t>
  </si>
  <si>
    <t>3.12</t>
  </si>
  <si>
    <t>4.1</t>
  </si>
  <si>
    <t xml:space="preserve">Assistive Listening over WiFi Stations </t>
  </si>
  <si>
    <t>4.2</t>
  </si>
  <si>
    <t xml:space="preserve">מחשב יעודי עם תוכנת לינוקס
(לניהול היח')
כולל התממשקות + תאום/תכנות  עם רשת מבנה/ארגון 
</t>
  </si>
  <si>
    <t>4.3</t>
  </si>
  <si>
    <t xml:space="preserve">הטמעה והדרכה לצוות התפעוול </t>
  </si>
  <si>
    <t>5.1</t>
  </si>
  <si>
    <t>Floor Standing 44U  AVC  RACK</t>
  </si>
  <si>
    <t>5.2</t>
  </si>
  <si>
    <t>Floor Standing 24U  AVC  RACK</t>
  </si>
  <si>
    <t>5.3</t>
  </si>
  <si>
    <t>Floor AVC Panel</t>
  </si>
  <si>
    <t>5.4</t>
  </si>
  <si>
    <t>Wall Mounted AVC Panel(32)</t>
  </si>
  <si>
    <t>5.5</t>
  </si>
  <si>
    <t>פנל קיר 10/10/10</t>
  </si>
  <si>
    <t>5.6</t>
  </si>
  <si>
    <t>פנל  "19 3U</t>
  </si>
  <si>
    <t>5.7</t>
  </si>
  <si>
    <t>KeyConnect Shielded Patch Panel, 48-port</t>
  </si>
  <si>
    <t>5.8</t>
  </si>
  <si>
    <t>10GX Shielded KeyConnect Modular Jack</t>
  </si>
  <si>
    <t>5.9</t>
  </si>
  <si>
    <t>Rack Mount UPS (2200VA) 230 Input/Output Voltage</t>
  </si>
  <si>
    <t>5.10</t>
  </si>
  <si>
    <t>Installation, wiring and cabling as diagram</t>
  </si>
  <si>
    <t>6.1</t>
  </si>
  <si>
    <t>Wall Mount Monitor Speaker + In-built volume control</t>
  </si>
  <si>
    <t>6.2</t>
  </si>
  <si>
    <t>6.5" Ceiling Speaker</t>
  </si>
  <si>
    <t>6.3</t>
  </si>
  <si>
    <t>8" Background OUTDOOR Speaker</t>
  </si>
  <si>
    <t>6.4</t>
  </si>
  <si>
    <t>4CH. AMP channel- Integrated Processor</t>
  </si>
  <si>
    <t>6.5</t>
  </si>
  <si>
    <t>Presentations 40" LCD display</t>
  </si>
  <si>
    <t>6.6</t>
  </si>
  <si>
    <t>6.7</t>
  </si>
  <si>
    <t>6.8</t>
  </si>
  <si>
    <t xml:space="preserve">Digital Signage Player </t>
  </si>
  <si>
    <t>6.9</t>
  </si>
  <si>
    <t xml:space="preserve">התקנה ,חיווט וכבילה ע"פ תרשים </t>
  </si>
  <si>
    <t>7.1</t>
  </si>
  <si>
    <t xml:space="preserve">סטנד למיקרופון דו מפרקי </t>
  </si>
  <si>
    <t>7.2</t>
  </si>
  <si>
    <t>מיקרופון דינמי לשירה</t>
  </si>
  <si>
    <t>7.3</t>
  </si>
  <si>
    <t xml:space="preserve">מיקרופון דינמי לכלי נגינה </t>
  </si>
  <si>
    <t>7.4</t>
  </si>
  <si>
    <t>מיקרופון לתוף רגל</t>
  </si>
  <si>
    <t>7.5</t>
  </si>
  <si>
    <t xml:space="preserve">מיקרופון קונדסר </t>
  </si>
  <si>
    <t>7.6</t>
  </si>
  <si>
    <t>קופסת חיבור ישיר – אקטיבית</t>
  </si>
  <si>
    <t>7.7</t>
  </si>
  <si>
    <t xml:space="preserve">כבל מיקרופון 0.5 מטר  </t>
  </si>
  <si>
    <t>7.8</t>
  </si>
  <si>
    <t xml:space="preserve">כבל מיקרופון 3 מטר  </t>
  </si>
  <si>
    <t>7.9</t>
  </si>
  <si>
    <t xml:space="preserve">כבל מיקרופון 5 מטר  </t>
  </si>
  <si>
    <t>7.10</t>
  </si>
  <si>
    <t xml:space="preserve">כבל מיקרופון 8 מטר  </t>
  </si>
  <si>
    <t>7.11</t>
  </si>
  <si>
    <t>מוניטור  12" מוגבר</t>
  </si>
  <si>
    <t>7.12</t>
  </si>
  <si>
    <t xml:space="preserve">מיקרופון שטח </t>
  </si>
  <si>
    <t>7.13</t>
  </si>
  <si>
    <t xml:space="preserve">מערכת אלחוטית- מקלט נייח כפול  </t>
  </si>
  <si>
    <t>7.14</t>
  </si>
  <si>
    <t xml:space="preserve">מערכת אלחוטית- משדר כיס נייד  </t>
  </si>
  <si>
    <t>7.15</t>
  </si>
  <si>
    <t xml:space="preserve">מערכת אלחוטית- משדר נייד ידני </t>
  </si>
  <si>
    <t>7.16</t>
  </si>
  <si>
    <t>מערכת אלחוטית-תחנת עגינה  ל 2 יחידות משדר (כיס /ידני)</t>
  </si>
  <si>
    <t>7.17</t>
  </si>
  <si>
    <t xml:space="preserve">מערכת אלחוטית-אנטנת דגל </t>
  </si>
  <si>
    <t>7.18</t>
  </si>
  <si>
    <t xml:space="preserve">מיקסר דיגיטאלי </t>
  </si>
  <si>
    <t>7.19</t>
  </si>
  <si>
    <t xml:space="preserve">מיקסר דיגיטלי -קופסת במה </t>
  </si>
  <si>
    <t>7.20</t>
  </si>
  <si>
    <t>פודים מרצה</t>
  </si>
  <si>
    <t xml:space="preserve">סיכום </t>
  </si>
  <si>
    <t xml:space="preserve">Sound System </t>
  </si>
  <si>
    <t xml:space="preserve">Video System </t>
  </si>
  <si>
    <t>AVC-NET - Integrated Processor</t>
  </si>
  <si>
    <t>Assistive Listening Systems</t>
  </si>
  <si>
    <t>Rack , Panels, Wiring ,Accessories ,Installation</t>
  </si>
  <si>
    <t>Digital signage system+Paging system</t>
  </si>
  <si>
    <t>Mobile equipment</t>
  </si>
  <si>
    <t xml:space="preserve">סה"כ כולל מע"מ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</si>
</sst>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77"/>
      <scheme val="minor"/>
    </font>
    <font>
      <sz val="8"/>
      <name val="Arial"/>
      <family val="2"/>
    </font>
    <font>
      <b/>
      <sz val="12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b/>
      <sz val="8"/>
      <color rgb="FF333333"/>
      <name val="Arial"/>
      <family val="2"/>
      <scheme val="minor"/>
    </font>
    <font>
      <b/>
      <sz val="8"/>
      <color rgb="FF010101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rgb="FF010101"/>
      <name val="Arial"/>
      <family val="2"/>
      <scheme val="minor"/>
    </font>
    <font>
      <sz val="9"/>
      <name val="Arial"/>
      <family val="2"/>
    </font>
    <font>
      <sz val="9"/>
      <name val="Arial"/>
      <family val="2"/>
      <scheme val="minor"/>
    </font>
    <font>
      <b/>
      <sz val="9"/>
      <color rgb="FF333333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right" wrapText="1"/>
    </xf>
    <xf numFmtId="3" fontId="3" fillId="3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 applyProtection="1">
      <alignment horizontal="center" wrapText="1"/>
      <protection locked="0"/>
    </xf>
    <xf numFmtId="3" fontId="3" fillId="4" borderId="1" xfId="0" applyNumberFormat="1" applyFont="1" applyFill="1" applyBorder="1" applyAlignment="1">
      <alignment vertical="top" wrapText="1"/>
    </xf>
    <xf numFmtId="3" fontId="3" fillId="4" borderId="1" xfId="0" applyNumberFormat="1" applyFont="1" applyFill="1" applyBorder="1" applyAlignment="1" applyProtection="1">
      <alignment vertical="top" wrapText="1"/>
      <protection locked="0"/>
    </xf>
    <xf numFmtId="3" fontId="3" fillId="4" borderId="1" xfId="0" applyNumberFormat="1" applyFont="1" applyFill="1" applyBorder="1" applyAlignment="1">
      <alignment horizontal="center" vertical="top" wrapText="1"/>
    </xf>
    <xf numFmtId="3" fontId="3" fillId="4" borderId="1" xfId="0" applyNumberFormat="1" applyFont="1" applyFill="1" applyBorder="1" applyAlignment="1" applyProtection="1">
      <alignment horizontal="center" vertical="top" wrapText="1"/>
      <protection locked="0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 applyProtection="1">
      <alignment vertical="top" wrapText="1"/>
      <protection locked="0"/>
    </xf>
    <xf numFmtId="3" fontId="3" fillId="3" borderId="1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 applyProtection="1">
      <alignment horizontal="center" vertical="top" wrapText="1"/>
      <protection locked="0"/>
    </xf>
    <xf numFmtId="3" fontId="3" fillId="3" borderId="1" xfId="0" applyNumberFormat="1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 applyProtection="1">
      <alignment horizontal="center" vertical="top" wrapText="1"/>
      <protection locked="0"/>
    </xf>
    <xf numFmtId="3" fontId="4" fillId="3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 readingOrder="2"/>
    </xf>
    <xf numFmtId="3" fontId="3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 applyProtection="1">
      <alignment vertical="top" wrapText="1"/>
      <protection locked="0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3" fontId="3" fillId="5" borderId="1" xfId="0" applyNumberFormat="1" applyFont="1" applyFill="1" applyBorder="1" applyAlignment="1">
      <alignment horizontal="right" vertical="top" wrapText="1"/>
    </xf>
    <xf numFmtId="3" fontId="3" fillId="5" borderId="1" xfId="0" applyNumberFormat="1" applyFont="1" applyFill="1" applyBorder="1" applyAlignment="1">
      <alignment vertical="top" wrapText="1"/>
    </xf>
    <xf numFmtId="3" fontId="3" fillId="5" borderId="1" xfId="0" applyNumberFormat="1" applyFont="1" applyFill="1" applyBorder="1" applyAlignment="1" applyProtection="1">
      <alignment vertical="top" wrapText="1"/>
      <protection locked="0"/>
    </xf>
    <xf numFmtId="3" fontId="3" fillId="5" borderId="1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 applyProtection="1">
      <alignment horizontal="center" vertical="top" wrapText="1"/>
      <protection locked="0"/>
    </xf>
    <xf numFmtId="3" fontId="3" fillId="5" borderId="1" xfId="0" applyNumberFormat="1" applyFont="1" applyFill="1" applyBorder="1" applyAlignment="1" applyProtection="1">
      <alignment horizontal="left" vertical="top" wrapText="1"/>
      <protection locked="0"/>
    </xf>
    <xf numFmtId="3" fontId="3" fillId="3" borderId="1" xfId="0" applyNumberFormat="1" applyFont="1" applyFill="1" applyBorder="1" applyAlignment="1">
      <alignment horizontal="right" vertical="top" wrapText="1" readingOrder="2"/>
    </xf>
    <xf numFmtId="3" fontId="3" fillId="3" borderId="1" xfId="0" applyNumberFormat="1" applyFont="1" applyFill="1" applyBorder="1" applyAlignment="1" applyProtection="1">
      <alignment vertical="top" wrapText="1" readingOrder="2"/>
      <protection locked="0"/>
    </xf>
    <xf numFmtId="3" fontId="3" fillId="3" borderId="1" xfId="0" applyNumberFormat="1" applyFont="1" applyFill="1" applyBorder="1" applyAlignment="1">
      <alignment horizontal="center" vertical="top" wrapText="1" readingOrder="2"/>
    </xf>
    <xf numFmtId="3" fontId="6" fillId="3" borderId="1" xfId="0" applyNumberFormat="1" applyFont="1" applyFill="1" applyBorder="1" applyAlignment="1">
      <alignment vertical="top"/>
    </xf>
    <xf numFmtId="3" fontId="6" fillId="3" borderId="1" xfId="0" applyNumberFormat="1" applyFont="1" applyFill="1" applyBorder="1" applyAlignment="1" applyProtection="1">
      <alignment vertical="top"/>
      <protection locked="0"/>
    </xf>
    <xf numFmtId="3" fontId="1" fillId="3" borderId="1" xfId="0" applyNumberFormat="1" applyFont="1" applyFill="1" applyBorder="1" applyAlignment="1" applyProtection="1">
      <alignment horizontal="center" vertical="top" wrapText="1"/>
      <protection locked="0"/>
    </xf>
    <xf numFmtId="3" fontId="3" fillId="3" borderId="1" xfId="0" applyNumberFormat="1" applyFont="1" applyFill="1" applyBorder="1" applyAlignment="1">
      <alignment vertical="top" wrapText="1" readingOrder="2"/>
    </xf>
    <xf numFmtId="3" fontId="3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 applyProtection="1">
      <alignment horizontal="left" vertical="top" wrapText="1"/>
      <protection locked="0"/>
    </xf>
    <xf numFmtId="3" fontId="5" fillId="3" borderId="1" xfId="0" applyNumberFormat="1" applyFont="1" applyFill="1" applyBorder="1" applyAlignment="1">
      <alignment vertical="top" wrapText="1"/>
    </xf>
    <xf numFmtId="3" fontId="5" fillId="3" borderId="1" xfId="0" applyNumberFormat="1" applyFont="1" applyFill="1" applyBorder="1" applyAlignment="1" applyProtection="1">
      <alignment vertical="top" wrapText="1"/>
      <protection locked="0"/>
    </xf>
    <xf numFmtId="3" fontId="6" fillId="3" borderId="1" xfId="0" applyNumberFormat="1" applyFont="1" applyFill="1" applyBorder="1" applyAlignment="1">
      <alignment vertical="top" wrapText="1"/>
    </xf>
    <xf numFmtId="3" fontId="6" fillId="3" borderId="1" xfId="0" applyNumberFormat="1" applyFont="1" applyFill="1" applyBorder="1" applyAlignment="1" applyProtection="1">
      <alignment vertical="top" wrapText="1"/>
      <protection locked="0"/>
    </xf>
    <xf numFmtId="3" fontId="3" fillId="3" borderId="1" xfId="0" applyNumberFormat="1" applyFont="1" applyFill="1" applyBorder="1" applyAlignment="1">
      <alignment horizontal="center" vertical="top" wrapText="1" shrinkToFit="1"/>
    </xf>
    <xf numFmtId="3" fontId="3" fillId="3" borderId="1" xfId="0" applyNumberFormat="1" applyFont="1" applyFill="1" applyBorder="1" applyAlignment="1">
      <alignment horizontal="right" vertical="top" wrapText="1" shrinkToFit="1" readingOrder="2"/>
    </xf>
    <xf numFmtId="3" fontId="3" fillId="3" borderId="1" xfId="0" applyNumberFormat="1" applyFont="1" applyFill="1" applyBorder="1" applyAlignment="1" applyProtection="1">
      <alignment horizontal="left" vertical="top" wrapText="1" shrinkToFit="1" readingOrder="2"/>
      <protection locked="0"/>
    </xf>
    <xf numFmtId="3" fontId="7" fillId="4" borderId="1" xfId="0" applyNumberFormat="1" applyFont="1" applyFill="1" applyBorder="1" applyAlignment="1">
      <alignment horizontal="left" vertical="top" wrapText="1"/>
    </xf>
    <xf numFmtId="3" fontId="7" fillId="4" borderId="1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 applyProtection="1">
      <alignment vertical="top" wrapText="1"/>
      <protection locked="0"/>
    </xf>
    <xf numFmtId="3" fontId="7" fillId="4" borderId="1" xfId="0" applyNumberFormat="1" applyFont="1" applyFill="1" applyBorder="1" applyAlignment="1">
      <alignment horizontal="center" vertical="top" wrapText="1"/>
    </xf>
    <xf numFmtId="3" fontId="7" fillId="4" borderId="1" xfId="0" applyNumberFormat="1" applyFont="1" applyFill="1" applyBorder="1" applyAlignment="1" applyProtection="1">
      <alignment horizontal="center" vertical="top" wrapText="1"/>
      <protection locked="0"/>
    </xf>
    <xf numFmtId="3" fontId="7" fillId="3" borderId="1" xfId="0" applyNumberFormat="1" applyFont="1" applyFill="1" applyBorder="1" applyAlignment="1">
      <alignment horizontal="right" vertical="top" wrapText="1"/>
    </xf>
    <xf numFmtId="3" fontId="8" fillId="3" borderId="1" xfId="0" applyNumberFormat="1" applyFont="1" applyFill="1" applyBorder="1" applyAlignment="1">
      <alignment vertical="top" wrapText="1"/>
    </xf>
    <xf numFmtId="3" fontId="8" fillId="3" borderId="1" xfId="0" applyNumberFormat="1" applyFont="1" applyFill="1" applyBorder="1" applyAlignment="1" applyProtection="1">
      <alignment vertical="top" wrapText="1"/>
      <protection locked="0"/>
    </xf>
    <xf numFmtId="3" fontId="7" fillId="3" borderId="1" xfId="0" applyNumberFormat="1" applyFont="1" applyFill="1" applyBorder="1" applyAlignment="1">
      <alignment horizontal="center" vertical="top" wrapText="1"/>
    </xf>
    <xf numFmtId="3" fontId="9" fillId="3" borderId="1" xfId="0" applyNumberFormat="1" applyFont="1" applyFill="1" applyBorder="1" applyAlignment="1" applyProtection="1">
      <alignment horizontal="center" vertical="top" wrapText="1"/>
      <protection locked="0"/>
    </xf>
    <xf numFmtId="3" fontId="10" fillId="3" borderId="1" xfId="0" applyNumberFormat="1" applyFont="1" applyFill="1" applyBorder="1" applyAlignment="1">
      <alignment horizontal="center" vertical="top" wrapText="1"/>
    </xf>
    <xf numFmtId="3" fontId="11" fillId="3" borderId="1" xfId="0" applyNumberFormat="1" applyFont="1" applyFill="1" applyBorder="1" applyAlignment="1">
      <alignment horizontal="right" vertical="top" wrapText="1"/>
    </xf>
    <xf numFmtId="3" fontId="11" fillId="3" borderId="1" xfId="0" applyNumberFormat="1" applyFont="1" applyFill="1" applyBorder="1" applyAlignment="1" applyProtection="1">
      <alignment vertical="top" wrapText="1"/>
      <protection locked="0"/>
    </xf>
    <xf numFmtId="3" fontId="3" fillId="3" borderId="1" xfId="0" applyNumberFormat="1" applyFont="1" applyFill="1" applyBorder="1" applyAlignment="1">
      <alignment vertical="top" wrapText="1" shrinkToFit="1"/>
    </xf>
    <xf numFmtId="3" fontId="3" fillId="3" borderId="1" xfId="0" applyNumberFormat="1" applyFont="1" applyFill="1" applyBorder="1" applyAlignment="1" applyProtection="1">
      <alignment vertical="top" wrapText="1" shrinkToFit="1"/>
      <protection locked="0"/>
    </xf>
    <xf numFmtId="3" fontId="7" fillId="3" borderId="1" xfId="0" applyNumberFormat="1" applyFont="1" applyFill="1" applyBorder="1" applyAlignment="1">
      <alignment vertical="top" wrapText="1"/>
    </xf>
    <xf numFmtId="3" fontId="7" fillId="3" borderId="1" xfId="0" applyNumberFormat="1" applyFont="1" applyFill="1" applyBorder="1" applyAlignment="1" applyProtection="1">
      <alignment vertical="top" wrapText="1"/>
      <protection locked="0"/>
    </xf>
    <xf numFmtId="3" fontId="7" fillId="3" borderId="1" xfId="0" applyNumberFormat="1" applyFont="1" applyFill="1" applyBorder="1" applyAlignment="1">
      <alignment horizontal="center" vertical="top" wrapText="1" readingOrder="2"/>
    </xf>
    <xf numFmtId="3" fontId="10" fillId="3" borderId="1" xfId="0" applyNumberFormat="1" applyFont="1" applyFill="1" applyBorder="1" applyAlignment="1" applyProtection="1">
      <alignment horizontal="center" vertical="top" wrapText="1"/>
      <protection locked="0"/>
    </xf>
    <xf numFmtId="3" fontId="12" fillId="0" borderId="1" xfId="0" applyNumberFormat="1" applyFont="1" applyBorder="1" applyAlignment="1">
      <alignment horizontal="right" vertical="top" wrapText="1" readingOrder="2"/>
    </xf>
    <xf numFmtId="3" fontId="12" fillId="0" borderId="1" xfId="0" applyNumberFormat="1" applyFont="1" applyBorder="1" applyAlignment="1" applyProtection="1">
      <alignment horizontal="right" vertical="top" wrapText="1" readingOrder="2"/>
      <protection locked="0"/>
    </xf>
    <xf numFmtId="3" fontId="3" fillId="3" borderId="1" xfId="0" applyNumberFormat="1" applyFont="1" applyFill="1" applyBorder="1" applyAlignment="1">
      <alignment horizontal="center" vertical="top" wrapText="1" shrinkToFit="1" readingOrder="2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 applyProtection="1">
      <alignment vertical="top" wrapText="1"/>
      <protection locked="0"/>
    </xf>
    <xf numFmtId="3" fontId="3" fillId="4" borderId="2" xfId="0" applyNumberFormat="1" applyFont="1" applyFill="1" applyBorder="1" applyAlignment="1">
      <alignment vertical="top" wrapText="1"/>
    </xf>
    <xf numFmtId="3" fontId="3" fillId="3" borderId="2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Alignment="1" applyProtection="1">
      <alignment horizontal="center" vertical="top"/>
      <protection locked="0"/>
    </xf>
    <xf numFmtId="3" fontId="6" fillId="0" borderId="1" xfId="0" applyNumberFormat="1" applyFont="1" applyBorder="1" applyAlignment="1">
      <alignment vertical="top" wrapText="1"/>
    </xf>
    <xf numFmtId="3" fontId="6" fillId="0" borderId="1" xfId="0" applyNumberFormat="1" applyFont="1" applyBorder="1" applyAlignment="1" applyProtection="1">
      <alignment vertical="top" wrapText="1"/>
      <protection locked="0"/>
    </xf>
    <xf numFmtId="3" fontId="3" fillId="5" borderId="3" xfId="0" applyNumberFormat="1" applyFont="1" applyFill="1" applyBorder="1" applyAlignment="1">
      <alignment vertical="top" wrapText="1"/>
    </xf>
    <xf numFmtId="3" fontId="3" fillId="5" borderId="4" xfId="0" applyNumberFormat="1" applyFont="1" applyFill="1" applyBorder="1" applyAlignment="1">
      <alignment vertical="top" wrapText="1"/>
    </xf>
    <xf numFmtId="3" fontId="3" fillId="5" borderId="4" xfId="0" applyNumberFormat="1" applyFont="1" applyFill="1" applyBorder="1" applyAlignment="1" applyProtection="1">
      <alignment vertical="top" wrapText="1"/>
      <protection locked="0"/>
    </xf>
    <xf numFmtId="3" fontId="3" fillId="5" borderId="4" xfId="0" applyNumberFormat="1" applyFont="1" applyFill="1" applyBorder="1" applyAlignment="1">
      <alignment horizontal="center" vertical="top" wrapText="1"/>
    </xf>
    <xf numFmtId="3" fontId="13" fillId="5" borderId="1" xfId="0" applyNumberFormat="1" applyFont="1" applyFill="1" applyBorder="1" applyAlignment="1">
      <alignment horizontal="center" vertical="top" wrapText="1"/>
    </xf>
    <xf numFmtId="3" fontId="13" fillId="3" borderId="1" xfId="0" applyNumberFormat="1" applyFont="1" applyFill="1" applyBorder="1" applyAlignment="1">
      <alignment horizontal="right" vertical="top" wrapText="1"/>
    </xf>
    <xf numFmtId="3" fontId="13" fillId="3" borderId="1" xfId="0" applyNumberFormat="1" applyFont="1" applyFill="1" applyBorder="1" applyAlignment="1" applyProtection="1">
      <alignment vertical="top" wrapText="1"/>
      <protection locked="0"/>
    </xf>
    <xf numFmtId="3" fontId="13" fillId="3" borderId="1" xfId="0" applyNumberFormat="1" applyFont="1" applyFill="1" applyBorder="1" applyAlignment="1">
      <alignment horizontal="center" vertical="top" wrapText="1"/>
    </xf>
    <xf numFmtId="3" fontId="13" fillId="3" borderId="1" xfId="0" applyNumberFormat="1" applyFont="1" applyFill="1" applyBorder="1" applyAlignment="1">
      <alignment horizontal="center" vertical="top" wrapText="1" readingOrder="2"/>
    </xf>
    <xf numFmtId="3" fontId="1" fillId="3" borderId="5" xfId="0" applyNumberFormat="1" applyFont="1" applyFill="1" applyBorder="1" applyAlignment="1" applyProtection="1">
      <alignment horizontal="center" vertical="top" wrapText="1"/>
      <protection locked="0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 applyProtection="1">
      <alignment vertical="top" wrapText="1"/>
      <protection locked="0"/>
    </xf>
    <xf numFmtId="3" fontId="13" fillId="0" borderId="1" xfId="0" applyNumberFormat="1" applyFont="1" applyBorder="1" applyAlignment="1">
      <alignment horizontal="center" vertical="top" wrapText="1" readingOrder="2"/>
    </xf>
    <xf numFmtId="3" fontId="3" fillId="3" borderId="1" xfId="0" applyNumberFormat="1" applyFont="1" applyFill="1" applyBorder="1" applyAlignment="1" applyProtection="1">
      <alignment vertical="top" wrapText="1" shrinkToFit="1" readingOrder="2"/>
      <protection locked="0"/>
    </xf>
    <xf numFmtId="3" fontId="3" fillId="5" borderId="1" xfId="0" applyNumberFormat="1" applyFont="1" applyFill="1" applyBorder="1"/>
    <xf numFmtId="3" fontId="3" fillId="4" borderId="7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/>
    <xf numFmtId="3" fontId="3" fillId="5" borderId="1" xfId="0" applyNumberFormat="1" applyFont="1" applyFill="1" applyBorder="1" applyAlignment="1">
      <alignment horizontal="center"/>
    </xf>
    <xf numFmtId="3" fontId="13" fillId="5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left" vertical="top" wrapText="1"/>
    </xf>
    <xf numFmtId="3" fontId="13" fillId="6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/>
    </xf>
    <xf numFmtId="3" fontId="3" fillId="4" borderId="6" xfId="0" applyNumberFormat="1" applyFont="1" applyFill="1" applyBorder="1" applyAlignment="1">
      <alignment horizontal="center" vertical="top" wrapText="1"/>
    </xf>
    <xf numFmtId="3" fontId="3" fillId="4" borderId="4" xfId="0" applyNumberFormat="1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102</xdr:row>
      <xdr:rowOff>77391</xdr:rowOff>
    </xdr:from>
    <xdr:to>
      <xdr:col>3</xdr:col>
      <xdr:colOff>976311</xdr:colOff>
      <xdr:row>114</xdr:row>
      <xdr:rowOff>89297</xdr:rowOff>
    </xdr:to>
    <xdr:sp macro="" textlink="">
      <xdr:nvSpPr>
        <xdr:cNvPr id="3" name="תיבת טקסט 2">
          <a:extLst>
            <a:ext uri="{FF2B5EF4-FFF2-40B4-BE49-F238E27FC236}">
              <a16:creationId xmlns:a16="http://schemas.microsoft.com/office/drawing/2014/main" id="{0B27F1C6-A7A8-2B24-8230-95B0D7AA7027}"/>
            </a:ext>
          </a:extLst>
        </xdr:cNvPr>
        <xdr:cNvSpPr txBox="1"/>
      </xdr:nvSpPr>
      <xdr:spPr>
        <a:xfrm>
          <a:off x="11217336518" y="16341329"/>
          <a:ext cx="4310062" cy="1726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 b="1" u="sng">
              <a:latin typeface="David" panose="020E0502060401010101" pitchFamily="34" charset="-79"/>
              <a:cs typeface="David" panose="020E0502060401010101" pitchFamily="34" charset="-79"/>
            </a:rPr>
            <a:t>הנחיות למילוי הצעת המחיר </a:t>
          </a:r>
        </a:p>
        <a:p>
          <a:pPr algn="r" rtl="1"/>
          <a:r>
            <a:rPr lang="he-IL" sz="1100">
              <a:latin typeface="David" panose="020E0502060401010101" pitchFamily="34" charset="-79"/>
              <a:cs typeface="David" panose="020E0502060401010101" pitchFamily="34" charset="-79"/>
            </a:rPr>
            <a:t>-</a:t>
          </a:r>
          <a:r>
            <a:rPr lang="he-IL" sz="1100" baseline="0">
              <a:latin typeface="David" panose="020E0502060401010101" pitchFamily="34" charset="-79"/>
              <a:cs typeface="David" panose="020E0502060401010101" pitchFamily="34" charset="-79"/>
            </a:rPr>
            <a:t> יש לנקוב במחיר (לא כולל מע"מ). עבור כל אחד מרכיבי הצעת המחיר המפורטים לעיל. </a:t>
          </a:r>
        </a:p>
        <a:p>
          <a:pPr algn="r" rtl="1"/>
          <a:r>
            <a:rPr lang="he-IL" sz="1100" baseline="0">
              <a:latin typeface="David" panose="020E0502060401010101" pitchFamily="34" charset="-79"/>
              <a:cs typeface="David" panose="020E0502060401010101" pitchFamily="34" charset="-79"/>
            </a:rPr>
            <a:t>- המחיר ליחידה יחייב את הקבלן במהלך כל תקופת ההתקשרות, בכל כמות שהיא. </a:t>
          </a:r>
        </a:p>
        <a:p>
          <a:pPr algn="r" rtl="1"/>
          <a:r>
            <a:rPr lang="he-IL" sz="1100" baseline="0">
              <a:latin typeface="David" panose="020E0502060401010101" pitchFamily="34" charset="-79"/>
              <a:cs typeface="David" panose="020E0502060401010101" pitchFamily="34" charset="-79"/>
            </a:rPr>
            <a:t>- על המציע להכפיל את המחיר המוצע ליחידה במספר היחידות לכל רכיב. במקרה של טעות אריתמטית, תהיה רשאית החכ"ל לבצע את החישוב בעצמה. </a:t>
          </a:r>
        </a:p>
        <a:p>
          <a:pPr algn="r" rtl="1"/>
          <a:r>
            <a:rPr lang="he-IL" sz="1100" baseline="0">
              <a:latin typeface="David" panose="020E0502060401010101" pitchFamily="34" charset="-79"/>
              <a:cs typeface="David" panose="020E0502060401010101" pitchFamily="34" charset="-79"/>
            </a:rPr>
            <a:t>- ניתן לנקוב במחיר הכולל עד שתי ספרות אחרי הנקודה העשרונית. ככל ובהצעה יהיו יותר משתי ספרות אחרי הנקודה העשרונית החכ"ל תתחשב בשתי הספרות הראשונות בלבד ללא ביצוע עיגול. </a:t>
          </a:r>
        </a:p>
        <a:p>
          <a:pPr algn="r" rtl="1"/>
          <a:r>
            <a:rPr lang="he-IL" sz="1100" baseline="0">
              <a:latin typeface="David" panose="020E0502060401010101" pitchFamily="34" charset="-79"/>
              <a:cs typeface="David" panose="020E0502060401010101" pitchFamily="34" charset="-79"/>
            </a:rPr>
            <a:t>- יש להגיש את הצעת המחיר גם על גבי </a:t>
          </a:r>
          <a:r>
            <a:rPr lang="en-US" sz="1100" baseline="0">
              <a:latin typeface="David" panose="020E0502060401010101" pitchFamily="34" charset="-79"/>
              <a:cs typeface="David" panose="020E0502060401010101" pitchFamily="34" charset="-79"/>
            </a:rPr>
            <a:t>Diskonkey</a:t>
          </a:r>
          <a:r>
            <a:rPr lang="he-IL" sz="1100" baseline="0">
              <a:latin typeface="David" panose="020E0502060401010101" pitchFamily="34" charset="-79"/>
              <a:cs typeface="David" panose="020E0502060401010101" pitchFamily="34" charset="-79"/>
            </a:rPr>
            <a:t>. במקרה של סתירה בין המוצע במסמכי המכרז בכתב יד לבין המפורט באופן דיגיטלי יגבר המצוין במסמכי המכרז.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A72F-5807-47EC-9C5F-97BD8CF528A7}">
  <dimension ref="A2:H105"/>
  <sheetViews>
    <sheetView rightToLeft="1" tabSelected="1" topLeftCell="A96" zoomScale="160" zoomScaleNormal="160" workbookViewId="0">
      <selection activeCell="D117" sqref="D117"/>
    </sheetView>
  </sheetViews>
  <sheetFormatPr defaultColWidth="9" defaultRowHeight="11.25" x14ac:dyDescent="0.2"/>
  <cols>
    <col min="1" max="1" width="2.75" style="1" customWidth="1"/>
    <col min="2" max="2" width="5" style="1" customWidth="1"/>
    <col min="3" max="3" width="40" style="1" customWidth="1"/>
    <col min="4" max="4" width="28.625" style="1" customWidth="1"/>
    <col min="5" max="5" width="5" style="1" customWidth="1"/>
    <col min="6" max="6" width="13.75" style="1" customWidth="1"/>
    <col min="7" max="7" width="32.75" style="1" customWidth="1"/>
    <col min="8" max="8" width="13.75" style="1" customWidth="1"/>
    <col min="9" max="16384" width="9" style="1"/>
  </cols>
  <sheetData>
    <row r="2" spans="1:8" ht="10.15" x14ac:dyDescent="0.2">
      <c r="B2" s="2">
        <v>5</v>
      </c>
      <c r="C2" s="2">
        <v>30</v>
      </c>
      <c r="D2" s="2"/>
      <c r="E2" s="2">
        <v>5</v>
      </c>
      <c r="F2" s="2">
        <v>15</v>
      </c>
      <c r="G2" s="2">
        <v>15</v>
      </c>
      <c r="H2" s="2">
        <v>15</v>
      </c>
    </row>
    <row r="4" spans="1:8" ht="15.75" x14ac:dyDescent="0.25">
      <c r="B4" s="102" t="s">
        <v>0</v>
      </c>
      <c r="C4" s="102"/>
      <c r="D4" s="102"/>
      <c r="E4" s="102"/>
      <c r="F4" s="102"/>
      <c r="G4" s="102"/>
      <c r="H4" s="102"/>
    </row>
    <row r="5" spans="1:8" ht="15.75" x14ac:dyDescent="0.25">
      <c r="B5" s="102" t="s">
        <v>1</v>
      </c>
      <c r="C5" s="102"/>
      <c r="D5" s="102"/>
      <c r="E5" s="102"/>
      <c r="F5" s="102"/>
      <c r="G5" s="102"/>
      <c r="H5" s="102"/>
    </row>
    <row r="6" spans="1:8" ht="22.5" x14ac:dyDescent="0.2">
      <c r="B6" s="3" t="s">
        <v>2</v>
      </c>
      <c r="C6" s="4" t="s">
        <v>3</v>
      </c>
      <c r="D6" s="5" t="s">
        <v>4</v>
      </c>
      <c r="E6" s="4" t="s">
        <v>5</v>
      </c>
      <c r="F6" s="5" t="s">
        <v>6</v>
      </c>
      <c r="G6" s="5" t="s">
        <v>7</v>
      </c>
      <c r="H6" s="4" t="s">
        <v>8</v>
      </c>
    </row>
    <row r="7" spans="1:8" ht="10.15" x14ac:dyDescent="0.2">
      <c r="B7" s="6">
        <v>1</v>
      </c>
      <c r="C7" s="6"/>
      <c r="D7" s="7"/>
      <c r="E7" s="8"/>
      <c r="F7" s="9"/>
      <c r="G7" s="9"/>
      <c r="H7" s="8"/>
    </row>
    <row r="8" spans="1:8" ht="10.15" x14ac:dyDescent="0.2">
      <c r="A8" s="1">
        <v>50</v>
      </c>
      <c r="B8" s="10"/>
      <c r="C8" s="10"/>
      <c r="D8" s="11"/>
      <c r="E8" s="12"/>
      <c r="F8" s="13"/>
      <c r="G8" s="13"/>
      <c r="H8" s="12"/>
    </row>
    <row r="9" spans="1:8" x14ac:dyDescent="0.2">
      <c r="B9" s="14" t="s">
        <v>9</v>
      </c>
      <c r="C9" s="10" t="s">
        <v>10</v>
      </c>
      <c r="D9" s="11"/>
      <c r="E9" s="12">
        <v>1</v>
      </c>
      <c r="F9" s="15"/>
      <c r="G9" s="15"/>
      <c r="H9" s="16">
        <f t="shared" ref="H9:H18" si="0">F9*E9</f>
        <v>0</v>
      </c>
    </row>
    <row r="10" spans="1:8" ht="10.15" x14ac:dyDescent="0.2">
      <c r="B10" s="14" t="s">
        <v>11</v>
      </c>
      <c r="C10" s="10" t="s">
        <v>12</v>
      </c>
      <c r="D10" s="11"/>
      <c r="E10" s="12">
        <v>12</v>
      </c>
      <c r="F10" s="15"/>
      <c r="G10" s="15"/>
      <c r="H10" s="16">
        <f t="shared" si="0"/>
        <v>0</v>
      </c>
    </row>
    <row r="11" spans="1:8" ht="10.15" x14ac:dyDescent="0.2">
      <c r="B11" s="14" t="s">
        <v>13</v>
      </c>
      <c r="C11" s="10" t="s">
        <v>14</v>
      </c>
      <c r="D11" s="11"/>
      <c r="E11" s="12">
        <v>4</v>
      </c>
      <c r="F11" s="15"/>
      <c r="G11" s="15"/>
      <c r="H11" s="16">
        <f t="shared" si="0"/>
        <v>0</v>
      </c>
    </row>
    <row r="12" spans="1:8" ht="10.15" x14ac:dyDescent="0.2">
      <c r="B12" s="14" t="s">
        <v>15</v>
      </c>
      <c r="C12" s="10" t="s">
        <v>16</v>
      </c>
      <c r="D12" s="11"/>
      <c r="E12" s="17">
        <v>4</v>
      </c>
      <c r="F12" s="15"/>
      <c r="G12" s="15"/>
      <c r="H12" s="16">
        <f t="shared" si="0"/>
        <v>0</v>
      </c>
    </row>
    <row r="13" spans="1:8" ht="10.15" x14ac:dyDescent="0.2">
      <c r="B13" s="14" t="s">
        <v>17</v>
      </c>
      <c r="C13" s="10" t="s">
        <v>18</v>
      </c>
      <c r="D13" s="11"/>
      <c r="E13" s="17">
        <v>8</v>
      </c>
      <c r="F13" s="15"/>
      <c r="G13" s="15"/>
      <c r="H13" s="16">
        <f t="shared" si="0"/>
        <v>0</v>
      </c>
    </row>
    <row r="14" spans="1:8" ht="10.15" x14ac:dyDescent="0.2">
      <c r="B14" s="14" t="s">
        <v>19</v>
      </c>
      <c r="C14" s="10" t="s">
        <v>20</v>
      </c>
      <c r="D14" s="11"/>
      <c r="E14" s="18">
        <v>1</v>
      </c>
      <c r="F14" s="15"/>
      <c r="G14" s="15"/>
      <c r="H14" s="16">
        <f t="shared" si="0"/>
        <v>0</v>
      </c>
    </row>
    <row r="15" spans="1:8" x14ac:dyDescent="0.2">
      <c r="B15" s="14" t="s">
        <v>21</v>
      </c>
      <c r="C15" s="19" t="s">
        <v>22</v>
      </c>
      <c r="D15" s="20"/>
      <c r="E15" s="17">
        <v>3</v>
      </c>
      <c r="F15" s="15"/>
      <c r="G15" s="15"/>
      <c r="H15" s="16">
        <f t="shared" si="0"/>
        <v>0</v>
      </c>
    </row>
    <row r="16" spans="1:8" x14ac:dyDescent="0.2">
      <c r="B16" s="14" t="s">
        <v>23</v>
      </c>
      <c r="C16" s="19" t="s">
        <v>24</v>
      </c>
      <c r="D16" s="20"/>
      <c r="E16" s="17">
        <v>1</v>
      </c>
      <c r="F16" s="15"/>
      <c r="G16" s="15"/>
      <c r="H16" s="16">
        <f t="shared" si="0"/>
        <v>0</v>
      </c>
    </row>
    <row r="17" spans="2:8" x14ac:dyDescent="0.2">
      <c r="B17" s="14" t="s">
        <v>25</v>
      </c>
      <c r="C17" s="21" t="s">
        <v>26</v>
      </c>
      <c r="D17" s="22"/>
      <c r="E17" s="17">
        <v>1</v>
      </c>
      <c r="F17" s="15"/>
      <c r="G17" s="15"/>
      <c r="H17" s="16">
        <f t="shared" si="0"/>
        <v>0</v>
      </c>
    </row>
    <row r="18" spans="2:8" x14ac:dyDescent="0.2">
      <c r="B18" s="14" t="s">
        <v>27</v>
      </c>
      <c r="C18" s="21" t="s">
        <v>28</v>
      </c>
      <c r="D18" s="22"/>
      <c r="E18" s="18">
        <v>1</v>
      </c>
      <c r="F18" s="15"/>
      <c r="G18" s="15"/>
      <c r="H18" s="16">
        <f t="shared" si="0"/>
        <v>0</v>
      </c>
    </row>
    <row r="19" spans="2:8" x14ac:dyDescent="0.2">
      <c r="B19" s="23"/>
      <c r="C19" s="24"/>
      <c r="D19" s="25"/>
      <c r="E19" s="26"/>
      <c r="F19" s="27"/>
      <c r="G19" s="28" t="s">
        <v>29</v>
      </c>
      <c r="H19" s="26">
        <f>SUM(H9:H18)</f>
        <v>0</v>
      </c>
    </row>
    <row r="20" spans="2:8" ht="10.15" x14ac:dyDescent="0.2">
      <c r="B20" s="6">
        <v>2</v>
      </c>
      <c r="C20" s="6"/>
      <c r="D20" s="7"/>
      <c r="E20" s="8"/>
      <c r="F20" s="9"/>
      <c r="G20" s="9"/>
      <c r="H20" s="8"/>
    </row>
    <row r="21" spans="2:8" ht="101.25" x14ac:dyDescent="0.2">
      <c r="B21" s="10" t="s">
        <v>30</v>
      </c>
      <c r="C21" s="29" t="s">
        <v>31</v>
      </c>
      <c r="D21" s="30"/>
      <c r="E21" s="31">
        <v>31</v>
      </c>
      <c r="F21" s="15"/>
      <c r="G21" s="15"/>
      <c r="H21" s="16">
        <f t="shared" ref="H21:H26" si="1">F21*E21</f>
        <v>0</v>
      </c>
    </row>
    <row r="22" spans="2:8" x14ac:dyDescent="0.2">
      <c r="B22" s="10" t="s">
        <v>32</v>
      </c>
      <c r="C22" s="32" t="s">
        <v>33</v>
      </c>
      <c r="D22" s="33"/>
      <c r="E22" s="12">
        <v>1</v>
      </c>
      <c r="F22" s="34"/>
      <c r="G22" s="34"/>
      <c r="H22" s="16">
        <f t="shared" si="1"/>
        <v>0</v>
      </c>
    </row>
    <row r="23" spans="2:8" x14ac:dyDescent="0.2">
      <c r="B23" s="10" t="s">
        <v>34</v>
      </c>
      <c r="C23" s="14" t="s">
        <v>35</v>
      </c>
      <c r="D23" s="11"/>
      <c r="E23" s="12">
        <v>1</v>
      </c>
      <c r="F23" s="34"/>
      <c r="G23" s="34"/>
      <c r="H23" s="16">
        <f t="shared" si="1"/>
        <v>0</v>
      </c>
    </row>
    <row r="24" spans="2:8" ht="10.15" x14ac:dyDescent="0.2">
      <c r="B24" s="10" t="s">
        <v>36</v>
      </c>
      <c r="C24" s="35" t="s">
        <v>37</v>
      </c>
      <c r="D24" s="30"/>
      <c r="E24" s="36">
        <v>2</v>
      </c>
      <c r="F24" s="15"/>
      <c r="G24" s="15"/>
      <c r="H24" s="37">
        <f t="shared" si="1"/>
        <v>0</v>
      </c>
    </row>
    <row r="25" spans="2:8" x14ac:dyDescent="0.2">
      <c r="B25" s="10" t="s">
        <v>38</v>
      </c>
      <c r="C25" s="29" t="s">
        <v>39</v>
      </c>
      <c r="D25" s="30"/>
      <c r="E25" s="36">
        <v>2</v>
      </c>
      <c r="F25" s="15"/>
      <c r="G25" s="15"/>
      <c r="H25" s="37">
        <f t="shared" si="1"/>
        <v>0</v>
      </c>
    </row>
    <row r="26" spans="2:8" x14ac:dyDescent="0.2">
      <c r="B26" s="10" t="s">
        <v>40</v>
      </c>
      <c r="C26" s="14" t="s">
        <v>41</v>
      </c>
      <c r="D26" s="11"/>
      <c r="E26" s="12">
        <v>1</v>
      </c>
      <c r="F26" s="15"/>
      <c r="G26" s="15"/>
      <c r="H26" s="16">
        <f t="shared" si="1"/>
        <v>0</v>
      </c>
    </row>
    <row r="27" spans="2:8" x14ac:dyDescent="0.2">
      <c r="B27" s="23"/>
      <c r="C27" s="24"/>
      <c r="D27" s="25"/>
      <c r="E27" s="26"/>
      <c r="F27" s="27"/>
      <c r="G27" s="28" t="s">
        <v>29</v>
      </c>
      <c r="H27" s="26">
        <f>SUM(H21:H26)</f>
        <v>0</v>
      </c>
    </row>
    <row r="28" spans="2:8" ht="10.15" x14ac:dyDescent="0.2">
      <c r="B28" s="6">
        <v>3</v>
      </c>
      <c r="C28" s="6"/>
      <c r="D28" s="7"/>
      <c r="E28" s="8"/>
      <c r="F28" s="9"/>
      <c r="G28" s="9"/>
      <c r="H28" s="8"/>
    </row>
    <row r="29" spans="2:8" ht="10.15" x14ac:dyDescent="0.2">
      <c r="B29" s="14" t="s">
        <v>42</v>
      </c>
      <c r="C29" s="38" t="s">
        <v>43</v>
      </c>
      <c r="D29" s="39"/>
      <c r="E29" s="12">
        <v>1</v>
      </c>
      <c r="F29" s="15"/>
      <c r="G29" s="15"/>
      <c r="H29" s="16">
        <f t="shared" ref="H29:H40" si="2">F29*E29</f>
        <v>0</v>
      </c>
    </row>
    <row r="30" spans="2:8" ht="10.15" x14ac:dyDescent="0.2">
      <c r="B30" s="14" t="s">
        <v>44</v>
      </c>
      <c r="C30" s="38" t="s">
        <v>45</v>
      </c>
      <c r="D30" s="39"/>
      <c r="E30" s="12">
        <v>1</v>
      </c>
      <c r="F30" s="15"/>
      <c r="G30" s="15"/>
      <c r="H30" s="16">
        <f t="shared" si="2"/>
        <v>0</v>
      </c>
    </row>
    <row r="31" spans="2:8" ht="10.15" x14ac:dyDescent="0.2">
      <c r="B31" s="14" t="s">
        <v>46</v>
      </c>
      <c r="C31" s="38" t="s">
        <v>47</v>
      </c>
      <c r="D31" s="39"/>
      <c r="E31" s="12">
        <v>1</v>
      </c>
      <c r="F31" s="15"/>
      <c r="G31" s="15"/>
      <c r="H31" s="16">
        <f t="shared" si="2"/>
        <v>0</v>
      </c>
    </row>
    <row r="32" spans="2:8" ht="10.15" x14ac:dyDescent="0.2">
      <c r="B32" s="14" t="s">
        <v>48</v>
      </c>
      <c r="C32" s="40" t="s">
        <v>49</v>
      </c>
      <c r="D32" s="41"/>
      <c r="E32" s="12">
        <v>5</v>
      </c>
      <c r="F32" s="15"/>
      <c r="G32" s="15"/>
      <c r="H32" s="16">
        <f t="shared" si="2"/>
        <v>0</v>
      </c>
    </row>
    <row r="33" spans="2:8" ht="10.15" x14ac:dyDescent="0.2">
      <c r="B33" s="14" t="s">
        <v>50</v>
      </c>
      <c r="C33" s="40" t="s">
        <v>51</v>
      </c>
      <c r="D33" s="41"/>
      <c r="E33" s="12">
        <v>3</v>
      </c>
      <c r="F33" s="15"/>
      <c r="G33" s="15"/>
      <c r="H33" s="16">
        <f t="shared" si="2"/>
        <v>0</v>
      </c>
    </row>
    <row r="34" spans="2:8" ht="10.15" x14ac:dyDescent="0.2">
      <c r="B34" s="14" t="s">
        <v>52</v>
      </c>
      <c r="C34" s="42" t="s">
        <v>53</v>
      </c>
      <c r="D34" s="43"/>
      <c r="E34" s="12">
        <v>1</v>
      </c>
      <c r="F34" s="15"/>
      <c r="G34" s="15"/>
      <c r="H34" s="16">
        <f t="shared" si="2"/>
        <v>0</v>
      </c>
    </row>
    <row r="35" spans="2:8" ht="10.15" x14ac:dyDescent="0.2">
      <c r="B35" s="14" t="s">
        <v>54</v>
      </c>
      <c r="C35" s="40" t="s">
        <v>55</v>
      </c>
      <c r="D35" s="41"/>
      <c r="E35" s="31">
        <v>1</v>
      </c>
      <c r="F35" s="15"/>
      <c r="G35" s="15"/>
      <c r="H35" s="16">
        <f t="shared" si="2"/>
        <v>0</v>
      </c>
    </row>
    <row r="36" spans="2:8" ht="10.15" x14ac:dyDescent="0.2">
      <c r="B36" s="14" t="s">
        <v>56</v>
      </c>
      <c r="C36" s="10" t="s">
        <v>57</v>
      </c>
      <c r="D36" s="11"/>
      <c r="E36" s="44">
        <v>4</v>
      </c>
      <c r="F36" s="15"/>
      <c r="G36" s="15"/>
      <c r="H36" s="16">
        <f t="shared" si="2"/>
        <v>0</v>
      </c>
    </row>
    <row r="37" spans="2:8" ht="10.15" x14ac:dyDescent="0.2">
      <c r="B37" s="14" t="s">
        <v>58</v>
      </c>
      <c r="C37" s="45" t="s">
        <v>59</v>
      </c>
      <c r="D37" s="46"/>
      <c r="E37" s="44">
        <v>1</v>
      </c>
      <c r="F37" s="15"/>
      <c r="G37" s="15"/>
      <c r="H37" s="16">
        <f t="shared" si="2"/>
        <v>0</v>
      </c>
    </row>
    <row r="38" spans="2:8" ht="10.15" x14ac:dyDescent="0.2">
      <c r="B38" s="14" t="s">
        <v>60</v>
      </c>
      <c r="C38" s="40" t="s">
        <v>61</v>
      </c>
      <c r="D38" s="41"/>
      <c r="E38" s="31">
        <v>1</v>
      </c>
      <c r="F38" s="15"/>
      <c r="G38" s="15"/>
      <c r="H38" s="16">
        <f t="shared" si="2"/>
        <v>0</v>
      </c>
    </row>
    <row r="39" spans="2:8" ht="10.15" x14ac:dyDescent="0.2">
      <c r="B39" s="14" t="s">
        <v>62</v>
      </c>
      <c r="C39" s="40" t="s">
        <v>63</v>
      </c>
      <c r="D39" s="41"/>
      <c r="E39" s="31">
        <v>1</v>
      </c>
      <c r="F39" s="15"/>
      <c r="G39" s="15"/>
      <c r="H39" s="16">
        <f t="shared" si="2"/>
        <v>0</v>
      </c>
    </row>
    <row r="40" spans="2:8" x14ac:dyDescent="0.2">
      <c r="B40" s="14" t="s">
        <v>64</v>
      </c>
      <c r="C40" s="14" t="s">
        <v>41</v>
      </c>
      <c r="D40" s="11"/>
      <c r="E40" s="12">
        <v>1</v>
      </c>
      <c r="F40" s="15"/>
      <c r="G40" s="15"/>
      <c r="H40" s="16">
        <f t="shared" si="2"/>
        <v>0</v>
      </c>
    </row>
    <row r="41" spans="2:8" x14ac:dyDescent="0.2">
      <c r="B41" s="23"/>
      <c r="C41" s="24"/>
      <c r="D41" s="25"/>
      <c r="E41" s="26"/>
      <c r="F41" s="27"/>
      <c r="G41" s="28" t="s">
        <v>29</v>
      </c>
      <c r="H41" s="26">
        <f>SUM(H29:H40)</f>
        <v>0</v>
      </c>
    </row>
    <row r="42" spans="2:8" ht="12" x14ac:dyDescent="0.2">
      <c r="B42" s="47">
        <v>4</v>
      </c>
      <c r="C42" s="48"/>
      <c r="D42" s="49"/>
      <c r="E42" s="50"/>
      <c r="F42" s="51"/>
      <c r="G42" s="51"/>
      <c r="H42" s="50"/>
    </row>
    <row r="43" spans="2:8" ht="12" x14ac:dyDescent="0.2">
      <c r="B43" s="52" t="s">
        <v>65</v>
      </c>
      <c r="C43" s="53" t="s">
        <v>66</v>
      </c>
      <c r="D43" s="54"/>
      <c r="E43" s="55">
        <v>1</v>
      </c>
      <c r="F43" s="56"/>
      <c r="G43" s="56"/>
      <c r="H43" s="57">
        <f>F43*E43</f>
        <v>0</v>
      </c>
    </row>
    <row r="44" spans="2:8" ht="60" x14ac:dyDescent="0.2">
      <c r="B44" s="52" t="s">
        <v>67</v>
      </c>
      <c r="C44" s="58" t="s">
        <v>68</v>
      </c>
      <c r="D44" s="59"/>
      <c r="E44" s="55">
        <v>1</v>
      </c>
      <c r="F44" s="56"/>
      <c r="G44" s="56"/>
      <c r="H44" s="57">
        <f>F44*E44</f>
        <v>0</v>
      </c>
    </row>
    <row r="45" spans="2:8" ht="12" x14ac:dyDescent="0.2">
      <c r="B45" s="52" t="s">
        <v>69</v>
      </c>
      <c r="C45" s="58" t="s">
        <v>70</v>
      </c>
      <c r="D45" s="59"/>
      <c r="E45" s="55">
        <v>1</v>
      </c>
      <c r="F45" s="56"/>
      <c r="G45" s="56"/>
      <c r="H45" s="57">
        <f>F45*E45</f>
        <v>0</v>
      </c>
    </row>
    <row r="46" spans="2:8" x14ac:dyDescent="0.2">
      <c r="B46" s="23"/>
      <c r="C46" s="24"/>
      <c r="D46" s="25"/>
      <c r="E46" s="26"/>
      <c r="F46" s="27"/>
      <c r="G46" s="28" t="s">
        <v>29</v>
      </c>
      <c r="H46" s="26">
        <f>SUM(H43:H45)</f>
        <v>0</v>
      </c>
    </row>
    <row r="47" spans="2:8" ht="12" x14ac:dyDescent="0.2">
      <c r="B47" s="47">
        <v>5</v>
      </c>
      <c r="C47" s="48"/>
      <c r="D47" s="49"/>
      <c r="E47" s="50"/>
      <c r="F47" s="51"/>
      <c r="G47" s="51"/>
      <c r="H47" s="50"/>
    </row>
    <row r="48" spans="2:8" x14ac:dyDescent="0.2">
      <c r="B48" s="14" t="s">
        <v>71</v>
      </c>
      <c r="C48" s="60" t="s">
        <v>72</v>
      </c>
      <c r="D48" s="61"/>
      <c r="E48" s="44">
        <v>1</v>
      </c>
      <c r="F48" s="15"/>
      <c r="G48" s="15"/>
      <c r="H48" s="16">
        <f t="shared" ref="H48:H57" si="3">F48*E48</f>
        <v>0</v>
      </c>
    </row>
    <row r="49" spans="2:8" x14ac:dyDescent="0.2">
      <c r="B49" s="14" t="s">
        <v>73</v>
      </c>
      <c r="C49" s="60" t="s">
        <v>74</v>
      </c>
      <c r="D49" s="61"/>
      <c r="E49" s="44">
        <v>1</v>
      </c>
      <c r="F49" s="15"/>
      <c r="G49" s="15"/>
      <c r="H49" s="16">
        <f t="shared" si="3"/>
        <v>0</v>
      </c>
    </row>
    <row r="50" spans="2:8" ht="12" x14ac:dyDescent="0.2">
      <c r="B50" s="14" t="s">
        <v>75</v>
      </c>
      <c r="C50" s="62" t="s">
        <v>76</v>
      </c>
      <c r="D50" s="63"/>
      <c r="E50" s="64">
        <v>3</v>
      </c>
      <c r="F50" s="65"/>
      <c r="G50" s="65"/>
      <c r="H50" s="57">
        <f t="shared" si="3"/>
        <v>0</v>
      </c>
    </row>
    <row r="51" spans="2:8" x14ac:dyDescent="0.2">
      <c r="B51" s="14" t="s">
        <v>77</v>
      </c>
      <c r="C51" s="10" t="s">
        <v>78</v>
      </c>
      <c r="D51" s="11"/>
      <c r="E51" s="31">
        <v>2</v>
      </c>
      <c r="F51" s="15"/>
      <c r="G51" s="15"/>
      <c r="H51" s="16">
        <f t="shared" si="3"/>
        <v>0</v>
      </c>
    </row>
    <row r="52" spans="2:8" x14ac:dyDescent="0.2">
      <c r="B52" s="14" t="s">
        <v>79</v>
      </c>
      <c r="C52" s="66" t="s">
        <v>80</v>
      </c>
      <c r="D52" s="67"/>
      <c r="E52" s="31">
        <v>2</v>
      </c>
      <c r="F52" s="15"/>
      <c r="G52" s="15"/>
      <c r="H52" s="16">
        <f t="shared" si="3"/>
        <v>0</v>
      </c>
    </row>
    <row r="53" spans="2:8" x14ac:dyDescent="0.2">
      <c r="B53" s="14" t="s">
        <v>81</v>
      </c>
      <c r="C53" s="66" t="s">
        <v>82</v>
      </c>
      <c r="D53" s="67"/>
      <c r="E53" s="68">
        <v>4</v>
      </c>
      <c r="F53" s="15"/>
      <c r="G53" s="15"/>
      <c r="H53" s="16">
        <f t="shared" si="3"/>
        <v>0</v>
      </c>
    </row>
    <row r="54" spans="2:8" x14ac:dyDescent="0.2">
      <c r="B54" s="14" t="s">
        <v>83</v>
      </c>
      <c r="C54" s="69" t="s">
        <v>84</v>
      </c>
      <c r="D54" s="70"/>
      <c r="E54" s="44">
        <v>4</v>
      </c>
      <c r="F54" s="15"/>
      <c r="G54" s="15"/>
      <c r="H54" s="16">
        <f t="shared" si="3"/>
        <v>0</v>
      </c>
    </row>
    <row r="55" spans="2:8" x14ac:dyDescent="0.2">
      <c r="B55" s="14" t="s">
        <v>85</v>
      </c>
      <c r="C55" s="69" t="s">
        <v>86</v>
      </c>
      <c r="D55" s="70"/>
      <c r="E55" s="44">
        <v>192</v>
      </c>
      <c r="F55" s="15"/>
      <c r="G55" s="15"/>
      <c r="H55" s="16">
        <f t="shared" si="3"/>
        <v>0</v>
      </c>
    </row>
    <row r="56" spans="2:8" x14ac:dyDescent="0.2">
      <c r="B56" s="14" t="s">
        <v>87</v>
      </c>
      <c r="C56" s="71" t="s">
        <v>88</v>
      </c>
      <c r="D56" s="72"/>
      <c r="E56" s="44">
        <v>2</v>
      </c>
      <c r="F56" s="15"/>
      <c r="G56" s="15"/>
      <c r="H56" s="16">
        <f t="shared" si="3"/>
        <v>0</v>
      </c>
    </row>
    <row r="57" spans="2:8" x14ac:dyDescent="0.2">
      <c r="B57" s="14" t="s">
        <v>89</v>
      </c>
      <c r="C57" s="10" t="s">
        <v>90</v>
      </c>
      <c r="D57" s="11"/>
      <c r="E57" s="68">
        <v>1</v>
      </c>
      <c r="F57" s="15"/>
      <c r="G57" s="15"/>
      <c r="H57" s="16">
        <f t="shared" si="3"/>
        <v>0</v>
      </c>
    </row>
    <row r="58" spans="2:8" x14ac:dyDescent="0.2">
      <c r="B58" s="23"/>
      <c r="C58" s="24"/>
      <c r="D58" s="25"/>
      <c r="E58" s="26"/>
      <c r="F58" s="27"/>
      <c r="G58" s="28" t="s">
        <v>29</v>
      </c>
      <c r="H58" s="26">
        <f>SUM(H48:H57)</f>
        <v>0</v>
      </c>
    </row>
    <row r="59" spans="2:8" x14ac:dyDescent="0.2">
      <c r="B59" s="73">
        <v>6</v>
      </c>
      <c r="C59" s="6"/>
      <c r="D59" s="7"/>
      <c r="E59" s="8"/>
      <c r="F59" s="9"/>
      <c r="G59" s="9"/>
      <c r="H59" s="8"/>
    </row>
    <row r="60" spans="2:8" x14ac:dyDescent="0.2">
      <c r="B60" s="74" t="s">
        <v>91</v>
      </c>
      <c r="C60" s="19" t="s">
        <v>92</v>
      </c>
      <c r="D60" s="20"/>
      <c r="E60" s="18">
        <v>5</v>
      </c>
      <c r="F60" s="34"/>
      <c r="G60" s="34"/>
      <c r="H60" s="16">
        <f t="shared" ref="H60:H68" si="4">F60*E60</f>
        <v>0</v>
      </c>
    </row>
    <row r="61" spans="2:8" x14ac:dyDescent="0.2">
      <c r="B61" s="74" t="s">
        <v>93</v>
      </c>
      <c r="C61" s="75" t="s">
        <v>94</v>
      </c>
      <c r="D61" s="76"/>
      <c r="E61" s="36">
        <v>7</v>
      </c>
      <c r="F61" s="77"/>
      <c r="G61" s="77"/>
      <c r="H61" s="37">
        <f t="shared" si="4"/>
        <v>0</v>
      </c>
    </row>
    <row r="62" spans="2:8" x14ac:dyDescent="0.2">
      <c r="B62" s="74" t="s">
        <v>95</v>
      </c>
      <c r="C62" s="14" t="s">
        <v>96</v>
      </c>
      <c r="D62" s="39"/>
      <c r="E62" s="12">
        <v>5</v>
      </c>
      <c r="F62" s="15"/>
      <c r="G62" s="15"/>
      <c r="H62" s="16">
        <f t="shared" si="4"/>
        <v>0</v>
      </c>
    </row>
    <row r="63" spans="2:8" x14ac:dyDescent="0.2">
      <c r="B63" s="74" t="s">
        <v>97</v>
      </c>
      <c r="C63" s="10" t="s">
        <v>98</v>
      </c>
      <c r="D63" s="11"/>
      <c r="E63" s="31">
        <v>1</v>
      </c>
      <c r="F63" s="34"/>
      <c r="G63" s="34"/>
      <c r="H63" s="16">
        <f t="shared" si="4"/>
        <v>0</v>
      </c>
    </row>
    <row r="64" spans="2:8" x14ac:dyDescent="0.2">
      <c r="B64" s="74" t="s">
        <v>99</v>
      </c>
      <c r="C64" s="35" t="s">
        <v>100</v>
      </c>
      <c r="D64" s="30"/>
      <c r="E64" s="36">
        <v>5</v>
      </c>
      <c r="F64" s="15"/>
      <c r="G64" s="15"/>
      <c r="H64" s="37">
        <f t="shared" si="4"/>
        <v>0</v>
      </c>
    </row>
    <row r="65" spans="2:8" x14ac:dyDescent="0.2">
      <c r="B65" s="74" t="s">
        <v>101</v>
      </c>
      <c r="C65" s="35" t="s">
        <v>37</v>
      </c>
      <c r="D65" s="30"/>
      <c r="E65" s="31">
        <v>8</v>
      </c>
      <c r="F65" s="34"/>
      <c r="G65" s="34"/>
      <c r="H65" s="37">
        <f t="shared" si="4"/>
        <v>0</v>
      </c>
    </row>
    <row r="66" spans="2:8" x14ac:dyDescent="0.2">
      <c r="B66" s="74" t="s">
        <v>102</v>
      </c>
      <c r="C66" s="40" t="s">
        <v>51</v>
      </c>
      <c r="D66" s="41"/>
      <c r="E66" s="12">
        <v>5</v>
      </c>
      <c r="F66" s="15"/>
      <c r="G66" s="15"/>
      <c r="H66" s="16">
        <f t="shared" si="4"/>
        <v>0</v>
      </c>
    </row>
    <row r="67" spans="2:8" x14ac:dyDescent="0.2">
      <c r="B67" s="74" t="s">
        <v>103</v>
      </c>
      <c r="C67" s="78" t="s">
        <v>104</v>
      </c>
      <c r="D67" s="79"/>
      <c r="E67" s="31">
        <v>8</v>
      </c>
      <c r="F67" s="34"/>
      <c r="G67" s="34"/>
      <c r="H67" s="37">
        <f t="shared" si="4"/>
        <v>0</v>
      </c>
    </row>
    <row r="68" spans="2:8" x14ac:dyDescent="0.2">
      <c r="B68" s="74" t="s">
        <v>105</v>
      </c>
      <c r="C68" s="14" t="s">
        <v>106</v>
      </c>
      <c r="D68" s="11"/>
      <c r="E68" s="68">
        <v>1</v>
      </c>
      <c r="F68" s="34"/>
      <c r="G68" s="34"/>
      <c r="H68" s="37">
        <f t="shared" si="4"/>
        <v>0</v>
      </c>
    </row>
    <row r="69" spans="2:8" x14ac:dyDescent="0.2">
      <c r="B69" s="80"/>
      <c r="C69" s="81"/>
      <c r="D69" s="82"/>
      <c r="E69" s="83"/>
      <c r="F69" s="27"/>
      <c r="G69" s="28" t="s">
        <v>29</v>
      </c>
      <c r="H69" s="84">
        <f>SUM(H60:H68)</f>
        <v>0</v>
      </c>
    </row>
    <row r="70" spans="2:8" x14ac:dyDescent="0.2">
      <c r="B70" s="6">
        <v>7</v>
      </c>
      <c r="C70" s="6"/>
      <c r="D70" s="7"/>
      <c r="E70" s="8"/>
      <c r="F70" s="9"/>
      <c r="G70" s="9"/>
      <c r="H70" s="8"/>
    </row>
    <row r="71" spans="2:8" x14ac:dyDescent="0.2">
      <c r="B71" s="14" t="s">
        <v>107</v>
      </c>
      <c r="C71" s="85" t="s">
        <v>108</v>
      </c>
      <c r="D71" s="86"/>
      <c r="E71" s="87">
        <v>8</v>
      </c>
      <c r="F71" s="34"/>
      <c r="G71" s="34"/>
      <c r="H71" s="16">
        <f t="shared" ref="H71:H90" si="5">F71*E71</f>
        <v>0</v>
      </c>
    </row>
    <row r="72" spans="2:8" x14ac:dyDescent="0.2">
      <c r="B72" s="14" t="s">
        <v>109</v>
      </c>
      <c r="C72" s="85" t="s">
        <v>110</v>
      </c>
      <c r="D72" s="86"/>
      <c r="E72" s="87">
        <v>6</v>
      </c>
      <c r="F72" s="34"/>
      <c r="G72" s="34"/>
      <c r="H72" s="16">
        <f t="shared" si="5"/>
        <v>0</v>
      </c>
    </row>
    <row r="73" spans="2:8" x14ac:dyDescent="0.2">
      <c r="B73" s="14" t="s">
        <v>111</v>
      </c>
      <c r="C73" s="85" t="s">
        <v>112</v>
      </c>
      <c r="D73" s="86"/>
      <c r="E73" s="87">
        <v>2</v>
      </c>
      <c r="F73" s="34"/>
      <c r="G73" s="34"/>
      <c r="H73" s="16">
        <f t="shared" si="5"/>
        <v>0</v>
      </c>
    </row>
    <row r="74" spans="2:8" x14ac:dyDescent="0.2">
      <c r="B74" s="14" t="s">
        <v>113</v>
      </c>
      <c r="C74" s="85" t="s">
        <v>114</v>
      </c>
      <c r="D74" s="86"/>
      <c r="E74" s="87">
        <v>1</v>
      </c>
      <c r="F74" s="34"/>
      <c r="G74" s="34"/>
      <c r="H74" s="16">
        <f t="shared" si="5"/>
        <v>0</v>
      </c>
    </row>
    <row r="75" spans="2:8" x14ac:dyDescent="0.2">
      <c r="B75" s="14" t="s">
        <v>115</v>
      </c>
      <c r="C75" s="85" t="s">
        <v>116</v>
      </c>
      <c r="D75" s="86"/>
      <c r="E75" s="87">
        <v>2</v>
      </c>
      <c r="F75" s="34"/>
      <c r="G75" s="34"/>
      <c r="H75" s="16">
        <f t="shared" si="5"/>
        <v>0</v>
      </c>
    </row>
    <row r="76" spans="2:8" x14ac:dyDescent="0.2">
      <c r="B76" s="14" t="s">
        <v>117</v>
      </c>
      <c r="C76" s="85" t="s">
        <v>118</v>
      </c>
      <c r="D76" s="86"/>
      <c r="E76" s="87">
        <v>2</v>
      </c>
      <c r="F76" s="34"/>
      <c r="G76" s="34"/>
      <c r="H76" s="16">
        <f t="shared" si="5"/>
        <v>0</v>
      </c>
    </row>
    <row r="77" spans="2:8" x14ac:dyDescent="0.2">
      <c r="B77" s="14" t="s">
        <v>119</v>
      </c>
      <c r="C77" s="85" t="s">
        <v>120</v>
      </c>
      <c r="D77" s="86"/>
      <c r="E77" s="87">
        <v>24</v>
      </c>
      <c r="F77" s="34"/>
      <c r="G77" s="34"/>
      <c r="H77" s="16">
        <f t="shared" si="5"/>
        <v>0</v>
      </c>
    </row>
    <row r="78" spans="2:8" x14ac:dyDescent="0.2">
      <c r="B78" s="14" t="s">
        <v>121</v>
      </c>
      <c r="C78" s="85" t="s">
        <v>122</v>
      </c>
      <c r="D78" s="86"/>
      <c r="E78" s="87">
        <v>5</v>
      </c>
      <c r="F78" s="34"/>
      <c r="G78" s="34"/>
      <c r="H78" s="16">
        <f t="shared" si="5"/>
        <v>0</v>
      </c>
    </row>
    <row r="79" spans="2:8" x14ac:dyDescent="0.2">
      <c r="B79" s="14" t="s">
        <v>123</v>
      </c>
      <c r="C79" s="85" t="s">
        <v>124</v>
      </c>
      <c r="D79" s="86"/>
      <c r="E79" s="87">
        <v>15</v>
      </c>
      <c r="F79" s="34"/>
      <c r="G79" s="34"/>
      <c r="H79" s="16">
        <f t="shared" si="5"/>
        <v>0</v>
      </c>
    </row>
    <row r="80" spans="2:8" x14ac:dyDescent="0.2">
      <c r="B80" s="14" t="s">
        <v>125</v>
      </c>
      <c r="C80" s="85" t="s">
        <v>126</v>
      </c>
      <c r="D80" s="86"/>
      <c r="E80" s="87">
        <v>10</v>
      </c>
      <c r="F80" s="34"/>
      <c r="G80" s="34"/>
      <c r="H80" s="16">
        <f t="shared" si="5"/>
        <v>0</v>
      </c>
    </row>
    <row r="81" spans="2:8" x14ac:dyDescent="0.2">
      <c r="B81" s="14" t="s">
        <v>127</v>
      </c>
      <c r="C81" s="85" t="s">
        <v>128</v>
      </c>
      <c r="D81" s="86"/>
      <c r="E81" s="88">
        <v>2</v>
      </c>
      <c r="F81" s="34"/>
      <c r="G81" s="34"/>
      <c r="H81" s="16">
        <f t="shared" si="5"/>
        <v>0</v>
      </c>
    </row>
    <row r="82" spans="2:8" x14ac:dyDescent="0.2">
      <c r="B82" s="14" t="s">
        <v>129</v>
      </c>
      <c r="C82" s="85" t="s">
        <v>130</v>
      </c>
      <c r="D82" s="86"/>
      <c r="E82" s="88">
        <v>2</v>
      </c>
      <c r="F82" s="34"/>
      <c r="G82" s="34"/>
      <c r="H82" s="16">
        <f t="shared" si="5"/>
        <v>0</v>
      </c>
    </row>
    <row r="83" spans="2:8" x14ac:dyDescent="0.2">
      <c r="B83" s="14" t="s">
        <v>131</v>
      </c>
      <c r="C83" s="85" t="s">
        <v>132</v>
      </c>
      <c r="D83" s="86"/>
      <c r="E83" s="88">
        <v>1</v>
      </c>
      <c r="F83" s="34"/>
      <c r="G83" s="34"/>
      <c r="H83" s="16">
        <f t="shared" si="5"/>
        <v>0</v>
      </c>
    </row>
    <row r="84" spans="2:8" x14ac:dyDescent="0.2">
      <c r="B84" s="14" t="s">
        <v>133</v>
      </c>
      <c r="C84" s="85" t="s">
        <v>134</v>
      </c>
      <c r="D84" s="86"/>
      <c r="E84" s="88">
        <v>1</v>
      </c>
      <c r="F84" s="34"/>
      <c r="G84" s="34"/>
      <c r="H84" s="16">
        <f t="shared" si="5"/>
        <v>0</v>
      </c>
    </row>
    <row r="85" spans="2:8" x14ac:dyDescent="0.2">
      <c r="B85" s="14" t="s">
        <v>135</v>
      </c>
      <c r="C85" s="85" t="s">
        <v>136</v>
      </c>
      <c r="D85" s="86"/>
      <c r="E85" s="88">
        <v>1</v>
      </c>
      <c r="F85" s="34"/>
      <c r="G85" s="34"/>
      <c r="H85" s="16">
        <f t="shared" si="5"/>
        <v>0</v>
      </c>
    </row>
    <row r="86" spans="2:8" x14ac:dyDescent="0.2">
      <c r="B86" s="14" t="s">
        <v>137</v>
      </c>
      <c r="C86" s="85" t="s">
        <v>138</v>
      </c>
      <c r="D86" s="86"/>
      <c r="E86" s="44">
        <v>1</v>
      </c>
      <c r="F86" s="15"/>
      <c r="G86" s="15"/>
      <c r="H86" s="16">
        <f t="shared" si="5"/>
        <v>0</v>
      </c>
    </row>
    <row r="87" spans="2:8" x14ac:dyDescent="0.2">
      <c r="B87" s="14" t="s">
        <v>139</v>
      </c>
      <c r="C87" s="14" t="s">
        <v>140</v>
      </c>
      <c r="D87" s="11"/>
      <c r="E87" s="88">
        <v>2</v>
      </c>
      <c r="F87" s="34"/>
      <c r="G87" s="34"/>
      <c r="H87" s="16">
        <f t="shared" si="5"/>
        <v>0</v>
      </c>
    </row>
    <row r="88" spans="2:8" x14ac:dyDescent="0.2">
      <c r="B88" s="14" t="s">
        <v>141</v>
      </c>
      <c r="C88" s="85" t="s">
        <v>142</v>
      </c>
      <c r="D88" s="86"/>
      <c r="E88" s="88">
        <v>1</v>
      </c>
      <c r="F88" s="89"/>
      <c r="G88" s="89"/>
      <c r="H88" s="16">
        <f t="shared" si="5"/>
        <v>0</v>
      </c>
    </row>
    <row r="89" spans="2:8" x14ac:dyDescent="0.2">
      <c r="B89" s="14" t="s">
        <v>143</v>
      </c>
      <c r="C89" s="90" t="s">
        <v>144</v>
      </c>
      <c r="D89" s="91"/>
      <c r="E89" s="92">
        <v>2</v>
      </c>
      <c r="F89" s="89"/>
      <c r="G89" s="89"/>
      <c r="H89" s="16">
        <f t="shared" si="5"/>
        <v>0</v>
      </c>
    </row>
    <row r="90" spans="2:8" x14ac:dyDescent="0.2">
      <c r="B90" s="14" t="s">
        <v>145</v>
      </c>
      <c r="C90" s="45" t="s">
        <v>146</v>
      </c>
      <c r="D90" s="93"/>
      <c r="E90" s="44">
        <v>1</v>
      </c>
      <c r="F90" s="34"/>
      <c r="G90" s="34"/>
      <c r="H90" s="16">
        <f t="shared" si="5"/>
        <v>0</v>
      </c>
    </row>
    <row r="91" spans="2:8" x14ac:dyDescent="0.2">
      <c r="B91" s="23"/>
      <c r="C91" s="24"/>
      <c r="D91" s="25"/>
      <c r="E91" s="24"/>
      <c r="F91" s="27"/>
      <c r="G91" s="28" t="s">
        <v>29</v>
      </c>
      <c r="H91" s="26">
        <f>SUM(H71:H90)</f>
        <v>0</v>
      </c>
    </row>
    <row r="93" spans="2:8" x14ac:dyDescent="0.2">
      <c r="B93" s="94" t="s">
        <v>147</v>
      </c>
      <c r="C93" s="94"/>
      <c r="D93" s="94"/>
      <c r="E93" s="94"/>
      <c r="F93" s="94"/>
      <c r="G93" s="94"/>
      <c r="H93" s="94"/>
    </row>
    <row r="94" spans="2:8" x14ac:dyDescent="0.2">
      <c r="B94" s="6">
        <v>1</v>
      </c>
      <c r="C94" s="101" t="s">
        <v>148</v>
      </c>
      <c r="D94" s="101"/>
      <c r="E94" s="101"/>
      <c r="F94" s="101"/>
      <c r="G94" s="8"/>
      <c r="H94" s="8">
        <f>H19</f>
        <v>0</v>
      </c>
    </row>
    <row r="95" spans="2:8" x14ac:dyDescent="0.2">
      <c r="B95" s="6">
        <v>2</v>
      </c>
      <c r="C95" s="101" t="s">
        <v>149</v>
      </c>
      <c r="D95" s="101"/>
      <c r="E95" s="101"/>
      <c r="F95" s="101"/>
      <c r="G95" s="8"/>
      <c r="H95" s="8">
        <f>H27</f>
        <v>0</v>
      </c>
    </row>
    <row r="96" spans="2:8" x14ac:dyDescent="0.2">
      <c r="B96" s="6">
        <v>3</v>
      </c>
      <c r="C96" s="101" t="s">
        <v>150</v>
      </c>
      <c r="D96" s="101"/>
      <c r="E96" s="101"/>
      <c r="F96" s="101"/>
      <c r="G96" s="8"/>
      <c r="H96" s="8">
        <f>H41</f>
        <v>0</v>
      </c>
    </row>
    <row r="97" spans="2:8" x14ac:dyDescent="0.2">
      <c r="B97" s="6">
        <v>4</v>
      </c>
      <c r="C97" s="101" t="s">
        <v>151</v>
      </c>
      <c r="D97" s="101"/>
      <c r="E97" s="101"/>
      <c r="F97" s="101"/>
      <c r="G97" s="8"/>
      <c r="H97" s="8">
        <f>H46</f>
        <v>0</v>
      </c>
    </row>
    <row r="98" spans="2:8" x14ac:dyDescent="0.2">
      <c r="B98" s="6">
        <v>5</v>
      </c>
      <c r="C98" s="101" t="s">
        <v>152</v>
      </c>
      <c r="D98" s="101"/>
      <c r="E98" s="101"/>
      <c r="F98" s="101"/>
      <c r="G98" s="8"/>
      <c r="H98" s="8">
        <f>H58</f>
        <v>0</v>
      </c>
    </row>
    <row r="99" spans="2:8" x14ac:dyDescent="0.2">
      <c r="B99" s="6">
        <v>6</v>
      </c>
      <c r="C99" s="103" t="s">
        <v>153</v>
      </c>
      <c r="D99" s="104"/>
      <c r="E99" s="104"/>
      <c r="F99" s="105"/>
      <c r="G99" s="95"/>
      <c r="H99" s="8">
        <f>H69</f>
        <v>0</v>
      </c>
    </row>
    <row r="100" spans="2:8" x14ac:dyDescent="0.2">
      <c r="B100" s="6">
        <v>7</v>
      </c>
      <c r="C100" s="103" t="s">
        <v>154</v>
      </c>
      <c r="D100" s="104"/>
      <c r="E100" s="104"/>
      <c r="F100" s="105"/>
      <c r="G100" s="95"/>
      <c r="H100" s="8">
        <f>H91</f>
        <v>0</v>
      </c>
    </row>
    <row r="101" spans="2:8" x14ac:dyDescent="0.2">
      <c r="B101" s="96"/>
      <c r="C101" s="106"/>
      <c r="D101" s="106"/>
      <c r="E101" s="106"/>
      <c r="F101" s="106"/>
      <c r="G101" s="28" t="s">
        <v>29</v>
      </c>
      <c r="H101" s="97">
        <f>SUM(H94:H100)</f>
        <v>0</v>
      </c>
    </row>
    <row r="102" spans="2:8" x14ac:dyDescent="0.2">
      <c r="B102" s="96"/>
      <c r="C102" s="106"/>
      <c r="D102" s="106"/>
      <c r="E102" s="106"/>
      <c r="F102" s="106"/>
      <c r="G102" s="28" t="s">
        <v>155</v>
      </c>
      <c r="H102" s="98">
        <f>H101*1.17</f>
        <v>0</v>
      </c>
    </row>
    <row r="104" spans="2:8" x14ac:dyDescent="0.2">
      <c r="G104" s="99"/>
      <c r="H104" s="100"/>
    </row>
    <row r="105" spans="2:8" x14ac:dyDescent="0.2">
      <c r="G105" s="99"/>
      <c r="H105" s="100"/>
    </row>
  </sheetData>
  <mergeCells count="11">
    <mergeCell ref="C98:F98"/>
    <mergeCell ref="C99:F99"/>
    <mergeCell ref="C100:F100"/>
    <mergeCell ref="C101:F101"/>
    <mergeCell ref="C102:F102"/>
    <mergeCell ref="C97:F97"/>
    <mergeCell ref="B4:H4"/>
    <mergeCell ref="B5:H5"/>
    <mergeCell ref="C94:F94"/>
    <mergeCell ref="C95:F95"/>
    <mergeCell ref="C96:F9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כרמית שמר</dc:creator>
  <cp:lastModifiedBy>bat-chen Gilam</cp:lastModifiedBy>
  <dcterms:created xsi:type="dcterms:W3CDTF">2025-02-12T11:15:01Z</dcterms:created>
  <dcterms:modified xsi:type="dcterms:W3CDTF">2025-02-12T11:24:50Z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OdcanitPlatinum</vt:lpwstr>
  </property>
  <property fmtid="{D5CDD505-2E9C-101B-9397-08002B2CF9AE}" pid="3" name="PlatDBName">
    <vt:lpwstr>Odlight</vt:lpwstr>
  </property>
  <property fmtid="{D5CDD505-2E9C-101B-9397-08002B2CF9AE}" pid="4" name="MachineName">
    <vt:lpwstr>SERVER1</vt:lpwstr>
  </property>
  <property fmtid="{D5CDD505-2E9C-101B-9397-08002B2CF9AE}" pid="5" name="DocCounter">
    <vt:lpwstr>235808</vt:lpwstr>
  </property>
</Properties>
</file>